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<sst xmlns="http://schemas.openxmlformats.org/spreadsheetml/2006/main" count="52" uniqueCount="33">
  <si>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Таблица расчета начальной (максимальной) ценыдоговора на поставку стандартных товаров без дополнительной комплектации и сопутствующих услуг, работ</t>
  </si>
  <si>
    <t>Способ размещения заказа: котировка</t>
  </si>
  <si>
    <t>Категории</t>
  </si>
  <si>
    <t>Цены/ поставщики</t>
  </si>
  <si>
    <t>Средняя цена</t>
  </si>
  <si>
    <t>Начальная  цена</t>
  </si>
  <si>
    <t>Наименование товара, тех.  характеристики</t>
  </si>
  <si>
    <t xml:space="preserve">Кол-во ед. товара  </t>
  </si>
  <si>
    <t>Модель, производитель</t>
  </si>
  <si>
    <t>Цена за ед. товара.</t>
  </si>
  <si>
    <t>Итого</t>
  </si>
  <si>
    <t>Наименование товара, тех.  Характеристики</t>
  </si>
  <si>
    <t xml:space="preserve">ИТОГО 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</si>
  <si>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</si>
  <si>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</si>
  <si>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</si>
  <si>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ООО «Компания «КиТ» г. Екатеринбург</t>
  </si>
  <si>
    <t>ООО «КИТ Интерактив» г. Екатеринбург</t>
  </si>
  <si>
    <t>ООО «Фрэйм» г. Екатеринбург</t>
  </si>
  <si>
    <t>Ф.И.О.  руководителя                          В.В.Погребняк                    Подпись ______________________</t>
  </si>
  <si>
    <t>620078, г. Екатеринбург, ул. Гагарина д. 47, оф 6, коммерческое предложение от 25.04.2012г тел. (343) 378-24-04</t>
  </si>
  <si>
    <t>620078, г. Екатеринбург, ул. Гагарина д. 47, оф 8, коммерческое предложение от 27.04.2012г тел. (343) 350-11-12</t>
  </si>
  <si>
    <t>620078, г. Екатеринбург, ул. Тверитина д. 19, оф 175, коммерческое предложение от 16.05.2012г., тел. (343) 264-63-43</t>
  </si>
  <si>
    <t>Дата составления сводной  таблицы    17.05.2012 года</t>
  </si>
  <si>
    <t>hp COLOR LaserJet CP2025n</t>
  </si>
  <si>
    <t>hp LaserJet Professional P1102w</t>
  </si>
  <si>
    <t xml:space="preserve">hp LaserJet P2055d </t>
  </si>
  <si>
    <t xml:space="preserve">  hp ScanJet G3110 &lt;L2698A&gt;</t>
  </si>
  <si>
    <t>поставка сканера и принтеров</t>
  </si>
  <si>
    <t>Цветной лазерный принтер Технология печати - лазерная цветная; Кол-во цветов не менее  четырех ; Процессор не менее 540 МГц; Память принтера/МФУ не менее 128 Мб, с возможностью расширения до 384 Мб; Ресурс не мене 40 000 страниц в месяц; Шрифты не менее 84 масштабируемых шрифтов TrueType; Формат печатных носителей A4, задаваемые пользователем форматы от 76 x 127 до 216 x 356 мм для лотков 1/2, от 100 x 148 до 216 x 356 мм для дополнительного лотка 3; Лоток не менее 250 листов. Поддерживает плотность бумаги  60 - 163 г/м2; Разрешение цветной печати не менее 600 x 600 dpi; Максимальная скорость монохромной печати 20 стр./мин; Максимальная скорость цветной печати 20 стр./мин.</t>
  </si>
  <si>
    <t>Принтер лазерный Технология печати лазерная монохромная; Кол-во цветов один; Память принтера/МФУ не менее 8 Мб; Поддержка AirPrint, Поддержка WiFi; Формат печатных носителей A4, задаваемые пользователем форматы от 147 x 211 мм до 216 x 356 мм для лотка на 150 листов или от 76 x 127 мм до 216 x 356 мм для лотка приоритетной подачи; Емкость податчика бумаги от  150 листов + слот приоритетной подачи на 10 листов; Емкость выходного лотка не менее 100 листов; Разрешение ч/б печати не менее 600 x 600 dpi; Максимальная скорость монохромной печати 18 стр./мин</t>
  </si>
  <si>
    <t>Принтер лазерный  Технология печати лазерная монохромная;Кол-во цветов1;Процессор не менее 600 МГц;Память принтера/МФУ 64 Мб, с возможностью расширения до 320 Мб ;Дисплей монохромный, 2 строки, не менее 16 символов;Ресурс принтера не менее 50 000 страниц в месяц;В наличии экономичная печать;Шрифты 45 масштабируемых шрифтов TrueType и 35 Postscript;Формат печатных носителей  A4; задаваемые пользователем форматы от 76 x 127 до 216 x 356 мм для многоцелевого лотка или от 105 x 148 до 216 x 356 мм для лотков на 250 и 500 листов;Емкость податчика бумаги не менее 250 листов + многоцелевой лоток не менее 50 листов. ;Разрешение ч/б печати не менее 1200 x 1200 dpi</t>
  </si>
  <si>
    <t xml:space="preserve"> Сканнр Тип матрицы сканера CCD;Слайд-модуль  Встроенный; четыре 35-мм слайда или пять негативных кадров формата 35 мм;Кнопки Copy, Scan, E-Mail, PDF;Формат оригинала A4;Максимально оптическое разрешение не менее 4800 dpi;Макс. размеры области сканирования 220 x 300 мм;Диапазон масштабирования  10 - 2400% с шагом 1%;Макс. глубина цвета не менее 48 бит; Рекомендованный размер не менее 455 x 70 x 305 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</si>
</sst>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4"/>
      <color indexed="10"/>
      <name val="Arial"/>
      <family val="2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5" zoomScaleNormal="75" workbookViewId="0" topLeftCell="A25">
      <selection activeCell="B22" sqref="B22:H22"/>
    </sheetView>
  </sheetViews>
  <sheetFormatPr defaultColWidth="9.00390625" defaultRowHeight="12.75"/>
  <cols>
    <col min="1" max="1" width="30.125" style="14" customWidth="1"/>
    <col min="2" max="4" width="22.00390625" style="1" customWidth="1"/>
    <col min="5" max="7" width="22.00390625" style="1" hidden="1" customWidth="1"/>
    <col min="8" max="8" width="11.125" style="1" hidden="1" customWidth="1"/>
    <col min="9" max="9" width="16.375" style="1" customWidth="1"/>
    <col min="10" max="16384" width="9.125" style="1" customWidth="1"/>
  </cols>
  <sheetData>
    <row r="1" spans="1:9" ht="51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7.25">
      <c r="A2" s="18" t="s">
        <v>28</v>
      </c>
      <c r="B2" s="2"/>
      <c r="C2" s="2"/>
      <c r="D2" s="2"/>
      <c r="E2" s="2"/>
      <c r="F2" s="2"/>
      <c r="G2" s="2"/>
      <c r="H2" s="2"/>
      <c r="I2" s="3" t="s">
        <v>1</v>
      </c>
    </row>
    <row r="3" spans="1:9" ht="15" customHeight="1">
      <c r="A3" s="20" t="s">
        <v>2</v>
      </c>
      <c r="B3" s="21" t="s">
        <v>3</v>
      </c>
      <c r="C3" s="21" t="s">
        <v>3</v>
      </c>
      <c r="D3" s="21" t="s">
        <v>3</v>
      </c>
      <c r="E3" s="21" t="s">
        <v>3</v>
      </c>
      <c r="F3" s="21"/>
      <c r="G3" s="21" t="s">
        <v>3</v>
      </c>
      <c r="H3" s="22" t="s">
        <v>4</v>
      </c>
      <c r="I3" s="21" t="s">
        <v>5</v>
      </c>
    </row>
    <row r="4" spans="1:9" ht="15" customHeight="1">
      <c r="A4" s="20"/>
      <c r="B4" s="21"/>
      <c r="C4" s="21"/>
      <c r="D4" s="21"/>
      <c r="E4" s="21"/>
      <c r="F4" s="21"/>
      <c r="G4" s="21"/>
      <c r="H4" s="23"/>
      <c r="I4" s="21"/>
    </row>
    <row r="5" spans="1:9" ht="15">
      <c r="A5" s="20"/>
      <c r="B5" s="5">
        <v>1</v>
      </c>
      <c r="C5" s="5">
        <v>2</v>
      </c>
      <c r="D5" s="5">
        <v>3</v>
      </c>
      <c r="E5" s="5">
        <v>4</v>
      </c>
      <c r="F5" s="5">
        <v>4</v>
      </c>
      <c r="G5" s="5">
        <v>5</v>
      </c>
      <c r="H5" s="24"/>
      <c r="I5" s="25"/>
    </row>
    <row r="6" spans="1:9" ht="160.5" customHeight="1">
      <c r="A6" s="4" t="s">
        <v>6</v>
      </c>
      <c r="B6" s="34" t="s">
        <v>29</v>
      </c>
      <c r="C6" s="34"/>
      <c r="D6" s="34"/>
      <c r="E6" s="34"/>
      <c r="F6" s="34"/>
      <c r="G6" s="34"/>
      <c r="H6" s="34"/>
      <c r="I6" s="5"/>
    </row>
    <row r="7" spans="1:9" ht="23.25" customHeight="1">
      <c r="A7" s="4" t="s">
        <v>7</v>
      </c>
      <c r="B7" s="21">
        <v>3</v>
      </c>
      <c r="C7" s="21"/>
      <c r="D7" s="21"/>
      <c r="E7" s="21"/>
      <c r="F7" s="21"/>
      <c r="G7" s="21"/>
      <c r="H7" s="21"/>
      <c r="I7" s="5"/>
    </row>
    <row r="8" spans="1:9" ht="23.25" customHeight="1">
      <c r="A8" s="4" t="s">
        <v>8</v>
      </c>
      <c r="B8" s="26" t="s">
        <v>24</v>
      </c>
      <c r="C8" s="27"/>
      <c r="D8" s="27"/>
      <c r="E8" s="27"/>
      <c r="F8" s="27"/>
      <c r="G8" s="27"/>
      <c r="H8" s="28"/>
      <c r="I8" s="5"/>
    </row>
    <row r="9" spans="1:9" ht="23.25" customHeight="1">
      <c r="A9" s="4" t="s">
        <v>9</v>
      </c>
      <c r="B9" s="5">
        <v>20000</v>
      </c>
      <c r="C9" s="5">
        <v>23000</v>
      </c>
      <c r="D9" s="5">
        <v>23000</v>
      </c>
      <c r="E9" s="5"/>
      <c r="F9" s="5"/>
      <c r="G9" s="5"/>
      <c r="H9" s="5"/>
      <c r="I9" s="7">
        <f>(B9+C9+D9)/3</f>
        <v>22000</v>
      </c>
    </row>
    <row r="10" spans="1:9" ht="23.25" customHeight="1">
      <c r="A10" s="4" t="s">
        <v>10</v>
      </c>
      <c r="B10" s="5">
        <f>B7*B9</f>
        <v>60000</v>
      </c>
      <c r="C10" s="5">
        <f>C9*B7</f>
        <v>69000</v>
      </c>
      <c r="D10" s="5">
        <f>B7*D9</f>
        <v>69000</v>
      </c>
      <c r="E10" s="5">
        <f>B7*E9</f>
        <v>0</v>
      </c>
      <c r="F10" s="5"/>
      <c r="G10" s="5">
        <f>B7*G9</f>
        <v>0</v>
      </c>
      <c r="H10" s="5">
        <f>G10</f>
        <v>0</v>
      </c>
      <c r="I10" s="7">
        <f>(B10+C10+D10)/3</f>
        <v>66000</v>
      </c>
    </row>
    <row r="11" spans="1:9" ht="117.75" customHeight="1">
      <c r="A11" s="4" t="s">
        <v>6</v>
      </c>
      <c r="B11" s="34" t="s">
        <v>30</v>
      </c>
      <c r="C11" s="34"/>
      <c r="D11" s="34"/>
      <c r="E11" s="34"/>
      <c r="F11" s="34"/>
      <c r="G11" s="34"/>
      <c r="H11" s="34"/>
      <c r="I11" s="6"/>
    </row>
    <row r="12" spans="1:9" ht="21" customHeight="1">
      <c r="A12" s="4" t="s">
        <v>7</v>
      </c>
      <c r="B12" s="21">
        <v>1</v>
      </c>
      <c r="C12" s="21"/>
      <c r="D12" s="21"/>
      <c r="E12" s="21"/>
      <c r="F12" s="21"/>
      <c r="G12" s="21"/>
      <c r="H12" s="21"/>
      <c r="I12" s="6"/>
    </row>
    <row r="13" spans="1:9" ht="21" customHeight="1">
      <c r="A13" s="4" t="s">
        <v>8</v>
      </c>
      <c r="B13" s="26" t="s">
        <v>25</v>
      </c>
      <c r="C13" s="27"/>
      <c r="D13" s="27"/>
      <c r="E13" s="27"/>
      <c r="F13" s="27"/>
      <c r="G13" s="27"/>
      <c r="H13" s="28"/>
      <c r="I13" s="5"/>
    </row>
    <row r="14" spans="1:9" ht="21" customHeight="1">
      <c r="A14" s="4" t="s">
        <v>9</v>
      </c>
      <c r="B14" s="5">
        <v>5000</v>
      </c>
      <c r="C14" s="5">
        <v>5000</v>
      </c>
      <c r="D14" s="5">
        <v>5000</v>
      </c>
      <c r="E14" s="5"/>
      <c r="F14" s="5"/>
      <c r="G14" s="5"/>
      <c r="H14" s="5"/>
      <c r="I14" s="7">
        <f>(B14+C14+D14)/3</f>
        <v>5000</v>
      </c>
    </row>
    <row r="15" spans="1:9" ht="21" customHeight="1">
      <c r="A15" s="4" t="s">
        <v>10</v>
      </c>
      <c r="B15" s="5">
        <f>B12*B14</f>
        <v>5000</v>
      </c>
      <c r="C15" s="5">
        <f>C14*B12</f>
        <v>5000</v>
      </c>
      <c r="D15" s="5">
        <f>B12*D14</f>
        <v>5000</v>
      </c>
      <c r="E15" s="5">
        <f>B12*E14</f>
        <v>0</v>
      </c>
      <c r="F15" s="5"/>
      <c r="G15" s="5">
        <f>B12*G14</f>
        <v>0</v>
      </c>
      <c r="H15" s="5">
        <f>G15</f>
        <v>0</v>
      </c>
      <c r="I15" s="7">
        <f>(B15+C15+D15)/3</f>
        <v>5000</v>
      </c>
    </row>
    <row r="16" spans="1:9" ht="141" customHeight="1">
      <c r="A16" s="4" t="s">
        <v>11</v>
      </c>
      <c r="B16" s="34" t="s">
        <v>31</v>
      </c>
      <c r="C16" s="34"/>
      <c r="D16" s="34"/>
      <c r="E16" s="34"/>
      <c r="F16" s="34"/>
      <c r="G16" s="34"/>
      <c r="H16" s="34"/>
      <c r="I16" s="6"/>
    </row>
    <row r="17" spans="1:9" ht="21.75" customHeight="1">
      <c r="A17" s="4" t="s">
        <v>7</v>
      </c>
      <c r="B17" s="21">
        <v>5</v>
      </c>
      <c r="C17" s="21"/>
      <c r="D17" s="21"/>
      <c r="E17" s="21"/>
      <c r="F17" s="21"/>
      <c r="G17" s="21"/>
      <c r="H17" s="21"/>
      <c r="I17" s="6"/>
    </row>
    <row r="18" spans="1:9" ht="21.75" customHeight="1">
      <c r="A18" s="4" t="s">
        <v>8</v>
      </c>
      <c r="B18" s="26" t="s">
        <v>26</v>
      </c>
      <c r="C18" s="27"/>
      <c r="D18" s="27"/>
      <c r="E18" s="27"/>
      <c r="F18" s="27"/>
      <c r="G18" s="27"/>
      <c r="H18" s="28"/>
      <c r="I18" s="5"/>
    </row>
    <row r="19" spans="1:9" ht="21.75" customHeight="1">
      <c r="A19" s="4" t="s">
        <v>9</v>
      </c>
      <c r="B19" s="5">
        <v>15000</v>
      </c>
      <c r="C19" s="5">
        <v>13000</v>
      </c>
      <c r="D19" s="5">
        <v>14000</v>
      </c>
      <c r="E19" s="5"/>
      <c r="F19" s="5"/>
      <c r="G19" s="5"/>
      <c r="H19" s="5"/>
      <c r="I19" s="7">
        <f>(B19+C19+D19)/3</f>
        <v>14000</v>
      </c>
    </row>
    <row r="20" spans="1:9" ht="21.75" customHeight="1">
      <c r="A20" s="4" t="s">
        <v>10</v>
      </c>
      <c r="B20" s="5">
        <f>B17*B19</f>
        <v>75000</v>
      </c>
      <c r="C20" s="5">
        <f>C19*B17</f>
        <v>65000</v>
      </c>
      <c r="D20" s="5">
        <f>B17*D19</f>
        <v>70000</v>
      </c>
      <c r="E20" s="5">
        <f>B17*E19</f>
        <v>0</v>
      </c>
      <c r="F20" s="5"/>
      <c r="G20" s="5">
        <f>B17*G19</f>
        <v>0</v>
      </c>
      <c r="H20" s="5">
        <f>G20</f>
        <v>0</v>
      </c>
      <c r="I20" s="7">
        <f>(B20+C20+D20)/3</f>
        <v>70000</v>
      </c>
    </row>
    <row r="21" spans="1:9" ht="96" customHeight="1">
      <c r="A21" s="4" t="s">
        <v>6</v>
      </c>
      <c r="B21" s="34" t="s">
        <v>32</v>
      </c>
      <c r="C21" s="34"/>
      <c r="D21" s="34"/>
      <c r="E21" s="34"/>
      <c r="F21" s="34"/>
      <c r="G21" s="34"/>
      <c r="H21" s="34"/>
      <c r="I21" s="6"/>
    </row>
    <row r="22" spans="1:9" ht="24" customHeight="1">
      <c r="A22" s="4" t="s">
        <v>7</v>
      </c>
      <c r="B22" s="21">
        <v>3</v>
      </c>
      <c r="C22" s="21"/>
      <c r="D22" s="21"/>
      <c r="E22" s="21"/>
      <c r="F22" s="21"/>
      <c r="G22" s="21"/>
      <c r="H22" s="21"/>
      <c r="I22" s="6"/>
    </row>
    <row r="23" spans="1:9" ht="24" customHeight="1">
      <c r="A23" s="4" t="s">
        <v>8</v>
      </c>
      <c r="B23" s="26" t="s">
        <v>27</v>
      </c>
      <c r="C23" s="27"/>
      <c r="D23" s="27"/>
      <c r="E23" s="27"/>
      <c r="F23" s="27"/>
      <c r="G23" s="27"/>
      <c r="H23" s="28"/>
      <c r="I23" s="5"/>
    </row>
    <row r="24" spans="1:9" ht="24" customHeight="1">
      <c r="A24" s="4" t="s">
        <v>9</v>
      </c>
      <c r="B24" s="5">
        <v>4000</v>
      </c>
      <c r="C24" s="5">
        <v>4000</v>
      </c>
      <c r="D24" s="5">
        <v>3000</v>
      </c>
      <c r="E24" s="5"/>
      <c r="F24" s="5"/>
      <c r="G24" s="5"/>
      <c r="H24" s="5"/>
      <c r="I24" s="7">
        <f>(B24+C24+D24)/3</f>
        <v>3666.6666666666665</v>
      </c>
    </row>
    <row r="25" spans="1:9" ht="24" customHeight="1">
      <c r="A25" s="4" t="s">
        <v>10</v>
      </c>
      <c r="B25" s="5">
        <f>B22*B24</f>
        <v>12000</v>
      </c>
      <c r="C25" s="5">
        <f>C24*B22</f>
        <v>12000</v>
      </c>
      <c r="D25" s="5">
        <f>B22*D24</f>
        <v>9000</v>
      </c>
      <c r="E25" s="5">
        <f>B22*E24</f>
        <v>0</v>
      </c>
      <c r="F25" s="5"/>
      <c r="G25" s="5">
        <f>B22*G24</f>
        <v>0</v>
      </c>
      <c r="H25" s="5">
        <f>G25</f>
        <v>0</v>
      </c>
      <c r="I25" s="7">
        <f>(B25+C25+D25)/3</f>
        <v>11000</v>
      </c>
    </row>
    <row r="26" spans="1:9" ht="15">
      <c r="A26" s="4" t="s">
        <v>10</v>
      </c>
      <c r="B26" s="5">
        <f>B25+B20+B15+B10</f>
        <v>152000</v>
      </c>
      <c r="C26" s="5">
        <f>C25+C20+C15+C10</f>
        <v>151000</v>
      </c>
      <c r="D26" s="5">
        <f>D25+D20+D15+D10</f>
        <v>153000</v>
      </c>
      <c r="E26" s="5" t="e">
        <f>#REF!*#REF!</f>
        <v>#REF!</v>
      </c>
      <c r="F26" s="5"/>
      <c r="G26" s="5" t="e">
        <f>#REF!*#REF!</f>
        <v>#REF!</v>
      </c>
      <c r="H26" s="5" t="e">
        <f>G26</f>
        <v>#REF!</v>
      </c>
      <c r="I26" s="7">
        <f>(B26+C26+D26)/3</f>
        <v>152000</v>
      </c>
    </row>
    <row r="27" spans="1:9" ht="18" customHeight="1">
      <c r="A27" s="4" t="s">
        <v>12</v>
      </c>
      <c r="B27" s="5"/>
      <c r="C27" s="5"/>
      <c r="D27" s="5"/>
      <c r="E27" s="5"/>
      <c r="F27" s="5"/>
      <c r="G27" s="5"/>
      <c r="H27" s="6" t="e">
        <f>H26+#REF!+#REF!+#REF!+#REF!+#REF!+#REF!+#REF!+#REF!+#REF!+#REF!+#REF!+#REF!+#REF!+#REF!+#REF!+#REF!+#REF!+#REF!+#REF!+#REF!+H25+H20+H15+H10</f>
        <v>#REF!</v>
      </c>
      <c r="I27" s="7">
        <f>I25+I20+I15+I10</f>
        <v>152000</v>
      </c>
    </row>
    <row r="28" spans="1:9" ht="54" customHeight="1">
      <c r="A28" s="5" t="s">
        <v>13</v>
      </c>
      <c r="B28" s="5" t="s">
        <v>14</v>
      </c>
      <c r="C28" s="29" t="s">
        <v>15</v>
      </c>
      <c r="D28" s="29"/>
      <c r="E28" s="29"/>
      <c r="F28" s="29"/>
      <c r="G28" s="29"/>
      <c r="H28" s="8"/>
      <c r="I28" s="9"/>
    </row>
    <row r="29" spans="1:9" ht="36.75" customHeight="1">
      <c r="A29" s="10">
        <v>1</v>
      </c>
      <c r="B29" s="11" t="s">
        <v>16</v>
      </c>
      <c r="C29" s="30" t="s">
        <v>20</v>
      </c>
      <c r="D29" s="30"/>
      <c r="E29" s="30"/>
      <c r="F29" s="30"/>
      <c r="G29" s="30"/>
      <c r="H29" s="12"/>
      <c r="I29" s="13"/>
    </row>
    <row r="30" spans="1:9" ht="36.75" customHeight="1">
      <c r="A30" s="10">
        <v>2</v>
      </c>
      <c r="B30" s="11" t="s">
        <v>17</v>
      </c>
      <c r="C30" s="30" t="s">
        <v>21</v>
      </c>
      <c r="D30" s="30"/>
      <c r="E30" s="30"/>
      <c r="F30" s="30"/>
      <c r="G30" s="30"/>
      <c r="H30" s="12"/>
      <c r="I30" s="13"/>
    </row>
    <row r="31" spans="1:9" ht="36.75" customHeight="1">
      <c r="A31" s="10">
        <v>3</v>
      </c>
      <c r="B31" s="11" t="s">
        <v>18</v>
      </c>
      <c r="C31" s="30" t="s">
        <v>22</v>
      </c>
      <c r="D31" s="30"/>
      <c r="E31" s="30"/>
      <c r="F31" s="30"/>
      <c r="G31" s="30"/>
      <c r="H31" s="12"/>
      <c r="I31" s="13"/>
    </row>
    <row r="33" spans="1:4" ht="15">
      <c r="A33" s="31"/>
      <c r="B33" s="33"/>
      <c r="C33" s="15"/>
      <c r="D33" s="15"/>
    </row>
    <row r="34" spans="1:7" ht="15">
      <c r="A34" s="31" t="s">
        <v>19</v>
      </c>
      <c r="B34" s="33"/>
      <c r="C34" s="33"/>
      <c r="D34" s="33"/>
      <c r="E34" s="33"/>
      <c r="F34" s="33"/>
      <c r="G34" s="33"/>
    </row>
    <row r="35" spans="1:4" s="17" customFormat="1" ht="15">
      <c r="A35" s="31" t="s">
        <v>23</v>
      </c>
      <c r="B35" s="32"/>
      <c r="C35" s="16"/>
      <c r="D35" s="16"/>
    </row>
  </sheetData>
  <mergeCells count="28">
    <mergeCell ref="C28:G28"/>
    <mergeCell ref="C29:G29"/>
    <mergeCell ref="A35:B35"/>
    <mergeCell ref="C30:G30"/>
    <mergeCell ref="C31:G31"/>
    <mergeCell ref="A33:B33"/>
    <mergeCell ref="A34:G34"/>
    <mergeCell ref="B18:H18"/>
    <mergeCell ref="B21:H21"/>
    <mergeCell ref="B22:H22"/>
    <mergeCell ref="B23:H23"/>
    <mergeCell ref="B12:H12"/>
    <mergeCell ref="B13:H13"/>
    <mergeCell ref="B16:H16"/>
    <mergeCell ref="B17:H17"/>
    <mergeCell ref="B6:H6"/>
    <mergeCell ref="B7:H7"/>
    <mergeCell ref="B8:H8"/>
    <mergeCell ref="B11:H11"/>
    <mergeCell ref="A1:I1"/>
    <mergeCell ref="A3:A5"/>
    <mergeCell ref="B3:B4"/>
    <mergeCell ref="C3:C4"/>
    <mergeCell ref="D3:D4"/>
    <mergeCell ref="E3:F4"/>
    <mergeCell ref="G3:G4"/>
    <mergeCell ref="H3:H5"/>
    <mergeCell ref="I3:I5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2012-05-28T05:47:10Z</cp:lastPrinted>
  <dcterms:created xsi:type="dcterms:W3CDTF">2012-05-15T06:04:31Z</dcterms:created>
  <dcterms:modified xsi:type="dcterms:W3CDTF">2012-05-28T05:47:11Z</dcterms:modified>
  <cp:category/>
  <cp:version/>
  <cp:contentType/>
  <cp:contentStatus/>
</cp:coreProperties>
</file>